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2120" windowHeight="9120" activeTab="0"/>
  </bookViews>
  <sheets>
    <sheet name="Mode d'emploi" sheetId="1" r:id="rId1"/>
    <sheet name="Outil" sheetId="2" r:id="rId2"/>
  </sheets>
  <definedNames>
    <definedName name="_xlnm.Print_Titles" localSheetId="1">'Outil'!$3:$3</definedName>
  </definedNames>
  <calcPr fullCalcOnLoad="1"/>
</workbook>
</file>

<file path=xl/sharedStrings.xml><?xml version="1.0" encoding="utf-8"?>
<sst xmlns="http://schemas.openxmlformats.org/spreadsheetml/2006/main" count="33" uniqueCount="33">
  <si>
    <t>jours</t>
  </si>
  <si>
    <t>Durée de chaque période</t>
  </si>
  <si>
    <t>Durée cumulée</t>
  </si>
  <si>
    <t>Nom ou raison sociale de l'entreprise</t>
  </si>
  <si>
    <t>MEDAILLE D'HONNEUR DU TRAVAIL - CALCUL DE L'ANCIENNETE</t>
  </si>
  <si>
    <t>Date d'entrée</t>
  </si>
  <si>
    <t>Date de départ</t>
  </si>
  <si>
    <t xml:space="preserve">Quelques précisions : </t>
  </si>
  <si>
    <t>Médaille d'honneur du travail - Décompte de l'ancienneté</t>
  </si>
  <si>
    <t>Date et signature du salarié</t>
  </si>
  <si>
    <t xml:space="preserve">A </t>
  </si>
  <si>
    <t xml:space="preserve">le </t>
  </si>
  <si>
    <t>Date et signature de l'employeur</t>
  </si>
  <si>
    <t>A</t>
  </si>
  <si>
    <t>le</t>
  </si>
  <si>
    <t>Cachet de l'entreprise</t>
  </si>
  <si>
    <t>Pour être recevable, la feuille de calcul doit être cosignée par le salarié et son employeur</t>
  </si>
  <si>
    <t>Le bouton de commande "RAZ" signifie remise à zéro et le bouton "Impr" sert à imprimer la feuille active</t>
  </si>
  <si>
    <r>
      <t xml:space="preserve">Important </t>
    </r>
    <r>
      <rPr>
        <b/>
        <sz val="10"/>
        <rFont val="Arial"/>
        <family val="2"/>
      </rPr>
      <t>: pour le bon fonctionnement des formules de calcul sous Excel, il faut aller dans le menu "Outils", choisir "Macros complémentaires" et cocher "Utilitaire d'analyse".</t>
    </r>
  </si>
  <si>
    <t>Format des cellules "Date" = jj/mm/aaaa</t>
  </si>
  <si>
    <t>Les zones de saisie sont affichées en vert</t>
  </si>
  <si>
    <t>Je soussigné(e) certifie l'exactitude des renseignements portés ci-dessus.</t>
  </si>
  <si>
    <t>Afin de ne pas supprimer par mégarde les formules de calcul, la feuille est protégée et ne peut être modifiée.</t>
  </si>
  <si>
    <r>
      <t xml:space="preserve">S'agissant de l'incidence du temps de travail à </t>
    </r>
    <r>
      <rPr>
        <b/>
        <sz val="10"/>
        <rFont val="Arial"/>
        <family val="2"/>
      </rPr>
      <t>temps partiel</t>
    </r>
    <r>
      <rPr>
        <sz val="10"/>
        <rFont val="Arial"/>
        <family val="2"/>
      </rPr>
      <t xml:space="preserve"> sur la condition d'attribution de la médaille du travail, il a été admis que ne pourraient être prises en compte que les périodes salariées correspondant au moins à la durée du travail à mi-temps.</t>
    </r>
  </si>
  <si>
    <r>
      <t xml:space="preserve">Les périodes de </t>
    </r>
    <r>
      <rPr>
        <b/>
        <sz val="10"/>
        <rFont val="Arial"/>
        <family val="2"/>
      </rPr>
      <t>maladie</t>
    </r>
    <r>
      <rPr>
        <sz val="10"/>
        <rFont val="Arial"/>
        <family val="2"/>
      </rPr>
      <t xml:space="preserve"> doivent être exclues du décompte des années de services puisqu'elles ne correspondent pas à du temps de travail effectif.</t>
    </r>
  </si>
  <si>
    <r>
      <t>les interruptions entre chaque mission d'</t>
    </r>
    <r>
      <rPr>
        <b/>
        <sz val="10"/>
        <rFont val="Arial"/>
        <family val="2"/>
      </rPr>
      <t>intérim</t>
    </r>
    <r>
      <rPr>
        <sz val="10"/>
        <rFont val="Arial"/>
        <family val="2"/>
      </rPr>
      <t xml:space="preserve"> de même que les périodes d’indemnisation par les </t>
    </r>
    <r>
      <rPr>
        <b/>
        <sz val="10"/>
        <rFont val="Arial"/>
        <family val="2"/>
      </rPr>
      <t>ASSEDIC</t>
    </r>
    <r>
      <rPr>
        <sz val="10"/>
        <rFont val="Arial"/>
        <family val="2"/>
      </rPr>
      <t xml:space="preserve"> ne peuvent être retenues dans le calcul de l’ancienneté ouvrant droit à la médaille d’honneur du travail. </t>
    </r>
  </si>
  <si>
    <r>
      <t>une activité non salariée agricole, exercée en qualité d'</t>
    </r>
    <r>
      <rPr>
        <b/>
        <sz val="10"/>
        <rFont val="Arial"/>
        <family val="2"/>
      </rPr>
      <t>aide familial</t>
    </r>
    <r>
      <rPr>
        <sz val="10"/>
        <rFont val="Arial"/>
        <family val="2"/>
      </rPr>
      <t>, ne peut être prise en compte pour l’octroi de cette distinction.</t>
    </r>
  </si>
  <si>
    <t>L'ancienneté de services est comptée à partir de la date d'entrée de l'intéressé dans l'entreprise jusqu'à son départ ou, s'il y est encore, jusqu'au 14 juillet ou 1er janvier prochain, date de la promotion envisagée.</t>
  </si>
  <si>
    <r>
      <t>Les années d'</t>
    </r>
    <r>
      <rPr>
        <b/>
        <sz val="10"/>
        <rFont val="Arial"/>
        <family val="2"/>
      </rPr>
      <t>apprentissage</t>
    </r>
    <r>
      <rPr>
        <sz val="10"/>
        <rFont val="Arial"/>
        <family val="2"/>
      </rPr>
      <t xml:space="preserve"> accomplies avant le 1er juillet 1972 ne sont pas prises en compte, sauf si elles ont été rémunérées. En revanche, les années d'apprentissage accomplies après le 1er juillet 1972, conformément à la réglementation de l'apprentissage fixée par la loi du 16 juillet 1971, sont prises en compte puisque, depuis cette réforme, le contrat d'apprentissage est devenu un véritable contrat de travail, et que l'apprenti, obligatoirement rémunéré, a le statut de salarié.</t>
    </r>
  </si>
  <si>
    <r>
      <t xml:space="preserve">Lorsqu'une salariée (ou un salarié) a, à la suite d'un congé de maternité ou d'adoption, interrompu son activité professionnelle dans le cadre d'un </t>
    </r>
    <r>
      <rPr>
        <b/>
        <sz val="10"/>
        <rFont val="Arial"/>
        <family val="2"/>
      </rPr>
      <t>congé parental d'éducation</t>
    </r>
    <r>
      <rPr>
        <sz val="10"/>
        <rFont val="Arial"/>
        <family val="2"/>
      </rPr>
      <t>, la période d'interruption est prise en compte à concurrence d'une année au maximum.</t>
    </r>
  </si>
  <si>
    <r>
      <t xml:space="preserve">Pour les </t>
    </r>
    <r>
      <rPr>
        <b/>
        <sz val="10"/>
        <rFont val="Arial"/>
        <family val="2"/>
      </rPr>
      <t>engagés volontaires</t>
    </r>
    <r>
      <rPr>
        <sz val="10"/>
        <rFont val="Arial"/>
        <family val="2"/>
      </rPr>
      <t>, ne sont retenus que le temps légal du service national que le candidat aurait dû accomplir en tant qu'appelé et les campagnes de guerre.</t>
    </r>
  </si>
  <si>
    <r>
      <t>Les activités exercées en nom propre (</t>
    </r>
    <r>
      <rPr>
        <b/>
        <sz val="10"/>
        <rFont val="Arial"/>
        <family val="2"/>
      </rPr>
      <t>artisan, commerçant, professions libérales,</t>
    </r>
    <r>
      <rPr>
        <sz val="10"/>
        <rFont val="Arial"/>
        <family val="0"/>
      </rPr>
      <t xml:space="preserve"> etc.) ne peuvent être comptabilisées.</t>
    </r>
  </si>
  <si>
    <t>Nom, prénom du candidat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</si>
</sst>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ddd&quot; &quot;dd&quot;-&quot;mm&quot;-&quot;yyyy"/>
    <numFmt numFmtId="173" formatCode="#,##0&quot;  &quot;"/>
    <numFmt numFmtId="174" formatCode="00&quot; a&quot;"/>
    <numFmt numFmtId="175" formatCode="00&quot; m&quot;"/>
    <numFmt numFmtId="176" formatCode="00&quot; j&quot;"/>
  </numFmts>
  <fonts count="15">
    <font>
      <sz val="10"/>
      <name val="Arial"/>
      <family val="0"/>
    </font>
    <font>
      <sz val="10"/>
      <name val="Helv"/>
      <family val="0"/>
    </font>
    <font>
      <u val="single"/>
      <sz val="10"/>
      <color indexed="12"/>
      <name val="Arial"/>
      <family val="0"/>
    </font>
    <font>
      <u val="single"/>
      <sz val="10"/>
      <color indexed="36"/>
      <name val="Arial"/>
      <family val="0"/>
    </font>
    <font>
      <sz val="10"/>
      <name val="MS Sans Serif"/>
      <family val="0"/>
    </font>
    <font>
      <sz val="12"/>
      <name val="Arial"/>
      <family val="2"/>
    </font>
    <font>
      <b/>
      <sz val="12"/>
      <name val="Arial"/>
      <family val="2"/>
    </font>
    <font>
      <b/>
      <sz val="14"/>
      <name val="Arial"/>
      <family val="2"/>
    </font>
    <font>
      <b/>
      <sz val="12"/>
      <color indexed="57"/>
      <name val="Arial"/>
      <family val="2"/>
    </font>
    <font>
      <b/>
      <sz val="14"/>
      <color indexed="57"/>
      <name val="Arial"/>
      <family val="2"/>
    </font>
    <font>
      <b/>
      <sz val="10"/>
      <name val="Arial"/>
      <family val="2"/>
    </font>
    <font>
      <b/>
      <u val="single"/>
      <sz val="10"/>
      <name val="Arial"/>
      <family val="2"/>
    </font>
    <font>
      <b/>
      <sz val="11"/>
      <name val="Arial"/>
      <family val="2"/>
    </font>
    <font>
      <sz val="11"/>
      <name val="Arial"/>
      <family val="2"/>
    </font>
    <font>
      <b/>
      <u val="single"/>
      <sz val="12"/>
      <name val="Arial"/>
      <family val="2"/>
    </font>
  </fonts>
  <fills count="3">
    <fill>
      <patternFill/>
    </fill>
    <fill>
      <patternFill patternType="gray125"/>
    </fill>
    <fill>
      <patternFill patternType="solid">
        <fgColor indexed="42"/>
        <bgColor indexed="64"/>
      </patternFill>
    </fill>
  </fills>
  <borders count="8">
    <border>
      <left/>
      <right/>
      <top/>
      <bottom/>
      <diagonal/>
    </border>
    <border>
      <left style="double">
        <color indexed="57"/>
      </left>
      <right style="double">
        <color indexed="57"/>
      </right>
      <top style="double">
        <color indexed="57"/>
      </top>
      <bottom style="double">
        <color indexed="57"/>
      </bottom>
    </border>
    <border>
      <left style="double">
        <color indexed="57"/>
      </left>
      <right style="double">
        <color indexed="57"/>
      </right>
      <top style="double">
        <color indexed="57"/>
      </top>
      <bottom style="dashed">
        <color indexed="57"/>
      </bottom>
    </border>
    <border>
      <left style="double">
        <color indexed="57"/>
      </left>
      <right style="double">
        <color indexed="57"/>
      </right>
      <top style="dashed">
        <color indexed="57"/>
      </top>
      <bottom style="dashed">
        <color indexed="57"/>
      </bottom>
    </border>
    <border>
      <left>
        <color indexed="63"/>
      </left>
      <right>
        <color indexed="63"/>
      </right>
      <top style="double">
        <color indexed="57"/>
      </top>
      <bottom>
        <color indexed="63"/>
      </bottom>
    </border>
    <border>
      <left style="double">
        <color indexed="57"/>
      </left>
      <right>
        <color indexed="63"/>
      </right>
      <top style="double">
        <color indexed="57"/>
      </top>
      <bottom style="double">
        <color indexed="57"/>
      </bottom>
    </border>
    <border>
      <left>
        <color indexed="63"/>
      </left>
      <right>
        <color indexed="63"/>
      </right>
      <top style="double">
        <color indexed="57"/>
      </top>
      <bottom style="double">
        <color indexed="57"/>
      </bottom>
    </border>
    <border>
      <left>
        <color indexed="63"/>
      </left>
      <right style="double">
        <color indexed="57"/>
      </right>
      <top style="double">
        <color indexed="57"/>
      </top>
      <bottom style="double">
        <color indexed="57"/>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locked="0"/>
    </xf>
    <xf numFmtId="44" fontId="0" fillId="0" borderId="0" applyFont="0" applyFill="0" applyBorder="0" applyAlignment="0" applyProtection="0"/>
    <xf numFmtId="44" fontId="0" fillId="0" borderId="0" applyFont="0" applyFill="0" applyBorder="0" applyAlignment="0" applyProtection="0"/>
    <xf numFmtId="0" fontId="1" fillId="0" borderId="0">
      <alignment vertical="center"/>
      <protection locked="0"/>
    </xf>
    <xf numFmtId="0" fontId="1" fillId="0" borderId="0">
      <alignment vertical="center"/>
      <protection locked="0"/>
    </xf>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47">
    <xf numFmtId="0" fontId="0" fillId="0" borderId="0" xfId="0" applyAlignment="1">
      <alignment/>
    </xf>
    <xf numFmtId="0" fontId="5" fillId="0" borderId="0" xfId="0" applyFont="1" applyAlignment="1">
      <alignment/>
    </xf>
    <xf numFmtId="0" fontId="6" fillId="0" borderId="0" xfId="0" applyFont="1" applyAlignment="1">
      <alignment/>
    </xf>
    <xf numFmtId="0" fontId="8" fillId="0" borderId="1" xfId="26" applyFont="1" applyFill="1" applyBorder="1" applyAlignment="1">
      <alignment horizontal="center" vertical="center" wrapText="1"/>
      <protection/>
    </xf>
    <xf numFmtId="0" fontId="8" fillId="0" borderId="1" xfId="26" applyFont="1" applyFill="1" applyBorder="1" applyAlignment="1">
      <alignment horizontal="center" vertical="center"/>
      <protection/>
    </xf>
    <xf numFmtId="173" fontId="5" fillId="0" borderId="2" xfId="0" applyNumberFormat="1" applyFont="1" applyBorder="1" applyAlignment="1" applyProtection="1">
      <alignment horizontal="right" vertical="center"/>
      <protection hidden="1"/>
    </xf>
    <xf numFmtId="174" fontId="5" fillId="0" borderId="2" xfId="0" applyNumberFormat="1" applyFont="1" applyBorder="1" applyAlignment="1" applyProtection="1">
      <alignment horizontal="center" vertical="center"/>
      <protection hidden="1"/>
    </xf>
    <xf numFmtId="175"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4" fontId="6" fillId="0" borderId="2" xfId="0" applyNumberFormat="1" applyFont="1" applyBorder="1" applyAlignment="1" applyProtection="1">
      <alignment horizontal="center" vertical="center"/>
      <protection hidden="1"/>
    </xf>
    <xf numFmtId="175"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173" fontId="5" fillId="0" borderId="3" xfId="0" applyNumberFormat="1" applyFont="1" applyBorder="1" applyAlignment="1" applyProtection="1">
      <alignment horizontal="right" vertical="center"/>
      <protection hidden="1"/>
    </xf>
    <xf numFmtId="174" fontId="5" fillId="0" borderId="3" xfId="0" applyNumberFormat="1" applyFont="1" applyBorder="1" applyAlignment="1" applyProtection="1">
      <alignment horizontal="center" vertical="center"/>
      <protection hidden="1"/>
    </xf>
    <xf numFmtId="175" fontId="5" fillId="0" borderId="3"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4" fontId="6" fillId="0" borderId="3" xfId="0" applyNumberFormat="1" applyFont="1" applyBorder="1" applyAlignment="1" applyProtection="1">
      <alignment horizontal="center" vertical="center"/>
      <protection hidden="1"/>
    </xf>
    <xf numFmtId="175" fontId="6" fillId="0" borderId="3" xfId="0" applyNumberFormat="1" applyFont="1" applyBorder="1" applyAlignment="1" applyProtection="1">
      <alignment horizontal="center" vertical="center"/>
      <protection hidden="1"/>
    </xf>
    <xf numFmtId="176" fontId="6" fillId="0" borderId="3" xfId="0" applyNumberFormat="1" applyFont="1" applyBorder="1" applyAlignment="1" applyProtection="1">
      <alignment horizontal="center" vertical="center"/>
      <protection hidden="1"/>
    </xf>
    <xf numFmtId="0" fontId="11" fillId="0" borderId="0" xfId="0" applyFont="1" applyAlignment="1">
      <alignment/>
    </xf>
    <xf numFmtId="0" fontId="10" fillId="0" borderId="0" xfId="0" applyFont="1" applyAlignment="1">
      <alignment horizontal="center" vertical="top" wrapText="1"/>
    </xf>
    <xf numFmtId="172" fontId="5" fillId="2" borderId="2" xfId="26" applyNumberFormat="1" applyFont="1" applyFill="1" applyBorder="1" applyAlignment="1" applyProtection="1">
      <alignment horizontal="center" vertical="center"/>
      <protection locked="0"/>
    </xf>
    <xf numFmtId="172" fontId="5" fillId="2" borderId="3" xfId="26" applyNumberFormat="1" applyFont="1" applyFill="1" applyBorder="1" applyAlignment="1" applyProtection="1">
      <alignment horizontal="center" vertical="center"/>
      <protection locked="0"/>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Alignment="1">
      <alignment horizontal="justify" wrapText="1"/>
    </xf>
    <xf numFmtId="0" fontId="10" fillId="0" borderId="0" xfId="0" applyFont="1" applyAlignment="1">
      <alignment horizontal="justify" wrapText="1"/>
    </xf>
    <xf numFmtId="0" fontId="10" fillId="2" borderId="0" xfId="0" applyFont="1" applyFill="1" applyAlignment="1">
      <alignment horizontal="justify"/>
    </xf>
    <xf numFmtId="0" fontId="10" fillId="0" borderId="0" xfId="0" applyFont="1" applyAlignment="1">
      <alignment horizontal="justify"/>
    </xf>
    <xf numFmtId="0" fontId="0" fillId="0" borderId="0" xfId="0" applyFont="1" applyAlignment="1">
      <alignment horizontal="justify"/>
    </xf>
    <xf numFmtId="0" fontId="0" fillId="0" borderId="0" xfId="0" applyFont="1" applyAlignment="1">
      <alignment horizontal="justify" wrapText="1"/>
    </xf>
    <xf numFmtId="0" fontId="11" fillId="0" borderId="0" xfId="0" applyFont="1" applyAlignment="1">
      <alignment horizontal="justify"/>
    </xf>
    <xf numFmtId="0" fontId="0" fillId="0" borderId="0" xfId="0" applyAlignment="1">
      <alignment horizontal="justify" wrapText="1"/>
    </xf>
    <xf numFmtId="0" fontId="14" fillId="0" borderId="0" xfId="0" applyFont="1" applyAlignment="1">
      <alignment horizontal="center" vertical="center"/>
    </xf>
    <xf numFmtId="49" fontId="5" fillId="2" borderId="2" xfId="27" applyNumberFormat="1" applyFont="1" applyFill="1" applyBorder="1" applyAlignment="1" applyProtection="1">
      <alignment horizontal="left" vertical="center"/>
      <protection locked="0"/>
    </xf>
    <xf numFmtId="49" fontId="5" fillId="2" borderId="3" xfId="27" applyNumberFormat="1" applyFont="1" applyFill="1" applyBorder="1" applyAlignment="1" applyProtection="1">
      <alignment horizontal="left" vertical="center"/>
      <protection locked="0"/>
    </xf>
    <xf numFmtId="0" fontId="0" fillId="0" borderId="0" xfId="0" applyFont="1" applyAlignment="1">
      <alignment horizontal="justify" vertical="top" wrapText="1"/>
    </xf>
    <xf numFmtId="0" fontId="8" fillId="0" borderId="1" xfId="26" applyFont="1" applyFill="1" applyBorder="1" applyAlignment="1">
      <alignment horizontal="center" vertical="center"/>
      <protection/>
    </xf>
    <xf numFmtId="0" fontId="9" fillId="0" borderId="0" xfId="0" applyFont="1" applyAlignment="1">
      <alignment horizontal="center"/>
    </xf>
    <xf numFmtId="0" fontId="12" fillId="0" borderId="4" xfId="0" applyFont="1" applyBorder="1" applyAlignment="1">
      <alignment horizontal="center"/>
    </xf>
    <xf numFmtId="0" fontId="13" fillId="0" borderId="4" xfId="0" applyFont="1" applyBorder="1" applyAlignment="1">
      <alignment horizontal="center"/>
    </xf>
    <xf numFmtId="49" fontId="6" fillId="0" borderId="5" xfId="27" applyNumberFormat="1" applyFont="1" applyFill="1" applyBorder="1" applyAlignment="1" applyProtection="1">
      <alignment horizontal="center" vertical="center"/>
      <protection locked="0"/>
    </xf>
    <xf numFmtId="0" fontId="0" fillId="0" borderId="6" xfId="0" applyFill="1" applyBorder="1" applyAlignment="1">
      <alignment horizontal="center" vertical="center"/>
    </xf>
    <xf numFmtId="49" fontId="7" fillId="2" borderId="6" xfId="27" applyNumberFormat="1" applyFont="1" applyFill="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cellXfs>
  <cellStyles count="14">
    <cellStyle name="Normal" xfId="0"/>
    <cellStyle name="Arial" xfId="15"/>
    <cellStyle name="Currency_Valeur_Pierre" xfId="16"/>
    <cellStyle name="Euro" xfId="17"/>
    <cellStyle name="helv 10" xfId="18"/>
    <cellStyle name="HELV CENTRE" xfId="19"/>
    <cellStyle name="Hyperlink" xfId="20"/>
    <cellStyle name="Followed Hyperlink" xfId="21"/>
    <cellStyle name="Comma" xfId="22"/>
    <cellStyle name="Comma [0]" xfId="23"/>
    <cellStyle name="Currency" xfId="24"/>
    <cellStyle name="Currency [0]" xfId="25"/>
    <cellStyle name="Normal_M_Calcul_Anciennete"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66675</xdr:rowOff>
    </xdr:from>
    <xdr:to>
      <xdr:col>0</xdr:col>
      <xdr:colOff>733425</xdr:colOff>
      <xdr:row>1</xdr:row>
      <xdr:rowOff>114300</xdr:rowOff>
    </xdr:to>
    <xdr:sp macro="[0]!Macro2">
      <xdr:nvSpPr>
        <xdr:cNvPr id="1" name="AutoShape 4"/>
        <xdr:cNvSpPr>
          <a:spLocks/>
        </xdr:cNvSpPr>
      </xdr:nvSpPr>
      <xdr:spPr>
        <a:xfrm>
          <a:off x="266700" y="66675"/>
          <a:ext cx="466725" cy="285750"/>
        </a:xfrm>
        <a:prstGeom prst="bevel">
          <a:avLst/>
        </a:prstGeom>
        <a:solidFill>
          <a:srgbClr val="C0C0C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Impr</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A1:H57"/>
  <sheetViews>
    <sheetView tabSelected="1" workbookViewId="0" topLeftCell="A1">
      <selection activeCell="A30" sqref="A30"/>
    </sheetView>
  </sheetViews>
  <sheetFormatPr defaultColWidth="11.421875" defaultRowHeight="12.75"/>
  <cols>
    <col min="1" max="1" width="98.7109375" style="0" customWidth="1"/>
  </cols>
  <sheetData>
    <row r="1" ht="15.75">
      <c r="A1" s="25" t="s">
        <v>8</v>
      </c>
    </row>
    <row r="2" ht="12.75">
      <c r="A2" s="19"/>
    </row>
    <row r="3" ht="25.5">
      <c r="A3" s="26" t="s">
        <v>18</v>
      </c>
    </row>
    <row r="4" ht="25.5">
      <c r="A4" s="27" t="s">
        <v>22</v>
      </c>
    </row>
    <row r="5" ht="12.75">
      <c r="A5" s="28" t="s">
        <v>20</v>
      </c>
    </row>
    <row r="6" ht="12.75">
      <c r="A6" s="29" t="s">
        <v>19</v>
      </c>
    </row>
    <row r="7" ht="12.75">
      <c r="A7" s="29" t="s">
        <v>17</v>
      </c>
    </row>
    <row r="8" ht="12.75">
      <c r="A8" s="29"/>
    </row>
    <row r="9" ht="22.5" customHeight="1">
      <c r="A9" s="34" t="s">
        <v>16</v>
      </c>
    </row>
    <row r="10" ht="12.75">
      <c r="A10" s="29"/>
    </row>
    <row r="11" ht="12.75">
      <c r="A11" s="29"/>
    </row>
    <row r="12" ht="12.75">
      <c r="A12" s="29" t="s">
        <v>7</v>
      </c>
    </row>
    <row r="13" ht="12.75">
      <c r="A13" s="30"/>
    </row>
    <row r="14" ht="25.5">
      <c r="A14" s="31" t="s">
        <v>27</v>
      </c>
    </row>
    <row r="15" ht="12.75">
      <c r="A15" s="31"/>
    </row>
    <row r="16" ht="38.25">
      <c r="A16" s="31" t="s">
        <v>23</v>
      </c>
    </row>
    <row r="17" ht="12.75">
      <c r="A17" s="31"/>
    </row>
    <row r="18" ht="25.5">
      <c r="A18" s="31" t="s">
        <v>24</v>
      </c>
    </row>
    <row r="19" ht="12.75">
      <c r="A19" s="31"/>
    </row>
    <row r="20" ht="63.75">
      <c r="A20" s="31" t="s">
        <v>28</v>
      </c>
    </row>
    <row r="21" ht="12.75">
      <c r="A21" s="32"/>
    </row>
    <row r="22" ht="38.25">
      <c r="A22" s="31" t="s">
        <v>29</v>
      </c>
    </row>
    <row r="23" ht="12.75">
      <c r="A23" s="30"/>
    </row>
    <row r="24" ht="25.5">
      <c r="A24" s="31" t="s">
        <v>25</v>
      </c>
    </row>
    <row r="25" ht="12.75">
      <c r="A25" s="30"/>
    </row>
    <row r="26" ht="25.5">
      <c r="A26" s="31" t="s">
        <v>30</v>
      </c>
    </row>
    <row r="27" ht="12.75">
      <c r="A27" s="30"/>
    </row>
    <row r="28" ht="25.5">
      <c r="A28" s="33" t="s">
        <v>31</v>
      </c>
    </row>
    <row r="29" spans="1:8" ht="12.75">
      <c r="A29" s="20"/>
      <c r="B29" s="20"/>
      <c r="C29" s="20"/>
      <c r="D29" s="20"/>
      <c r="E29" s="20"/>
      <c r="F29" s="20"/>
      <c r="G29" s="20"/>
      <c r="H29" s="20"/>
    </row>
    <row r="30" spans="1:8" ht="25.5">
      <c r="A30" s="37" t="s">
        <v>26</v>
      </c>
      <c r="B30" s="20"/>
      <c r="C30" s="20"/>
      <c r="D30" s="20"/>
      <c r="E30" s="20"/>
      <c r="F30" s="20"/>
      <c r="G30" s="20"/>
      <c r="H30" s="20"/>
    </row>
    <row r="31" spans="1:8" ht="12.75">
      <c r="A31" s="20"/>
      <c r="B31" s="20"/>
      <c r="C31" s="20"/>
      <c r="D31" s="20"/>
      <c r="E31" s="20"/>
      <c r="F31" s="20"/>
      <c r="G31" s="20"/>
      <c r="H31" s="20"/>
    </row>
    <row r="32" spans="1:8" ht="12.75">
      <c r="A32" s="20"/>
      <c r="B32" s="20"/>
      <c r="C32" s="20"/>
      <c r="D32" s="20"/>
      <c r="E32" s="20"/>
      <c r="F32" s="20"/>
      <c r="G32" s="20"/>
      <c r="H32" s="20"/>
    </row>
    <row r="33" spans="1:8" ht="12.75">
      <c r="A33" s="20"/>
      <c r="B33" s="20"/>
      <c r="C33" s="20"/>
      <c r="D33" s="20"/>
      <c r="E33" s="20"/>
      <c r="F33" s="20"/>
      <c r="G33" s="20"/>
      <c r="H33" s="20"/>
    </row>
    <row r="34" spans="1:8" ht="12.75">
      <c r="A34" s="20"/>
      <c r="B34" s="20"/>
      <c r="C34" s="20"/>
      <c r="D34" s="20"/>
      <c r="E34" s="20"/>
      <c r="F34" s="20"/>
      <c r="G34" s="20"/>
      <c r="H34" s="20"/>
    </row>
    <row r="35" spans="1:8" ht="12.75">
      <c r="A35" s="20"/>
      <c r="B35" s="20"/>
      <c r="C35" s="20"/>
      <c r="D35" s="20"/>
      <c r="E35" s="20"/>
      <c r="F35" s="20"/>
      <c r="G35" s="20"/>
      <c r="H35" s="20"/>
    </row>
    <row r="36" spans="1:8" ht="12.75">
      <c r="A36" s="20"/>
      <c r="B36" s="20"/>
      <c r="C36" s="20"/>
      <c r="D36" s="20"/>
      <c r="E36" s="20"/>
      <c r="F36" s="20"/>
      <c r="G36" s="20"/>
      <c r="H36" s="20"/>
    </row>
    <row r="37" spans="1:8" ht="12.75">
      <c r="A37" s="20"/>
      <c r="B37" s="20"/>
      <c r="C37" s="20"/>
      <c r="D37" s="20"/>
      <c r="E37" s="20"/>
      <c r="F37" s="20"/>
      <c r="G37" s="20"/>
      <c r="H37" s="20"/>
    </row>
    <row r="38" spans="1:8" ht="12.75">
      <c r="A38" s="20"/>
      <c r="B38" s="20"/>
      <c r="C38" s="20"/>
      <c r="D38" s="20"/>
      <c r="E38" s="20"/>
      <c r="F38" s="20"/>
      <c r="G38" s="20"/>
      <c r="H38" s="20"/>
    </row>
    <row r="39" spans="1:8" ht="12.75">
      <c r="A39" s="20"/>
      <c r="B39" s="20"/>
      <c r="C39" s="20"/>
      <c r="D39" s="20"/>
      <c r="E39" s="20"/>
      <c r="F39" s="20"/>
      <c r="G39" s="20"/>
      <c r="H39" s="20"/>
    </row>
    <row r="40" spans="1:8" ht="12.75">
      <c r="A40" s="20"/>
      <c r="B40" s="20"/>
      <c r="C40" s="20"/>
      <c r="D40" s="20"/>
      <c r="E40" s="20"/>
      <c r="F40" s="20"/>
      <c r="G40" s="20"/>
      <c r="H40" s="20"/>
    </row>
    <row r="41" spans="1:8" ht="12.75">
      <c r="A41" s="20"/>
      <c r="B41" s="20"/>
      <c r="C41" s="20"/>
      <c r="D41" s="20"/>
      <c r="E41" s="20"/>
      <c r="F41" s="20"/>
      <c r="G41" s="20"/>
      <c r="H41" s="20"/>
    </row>
    <row r="42" spans="1:8" ht="12.75">
      <c r="A42" s="20"/>
      <c r="B42" s="20"/>
      <c r="C42" s="20"/>
      <c r="D42" s="20"/>
      <c r="E42" s="20"/>
      <c r="F42" s="20"/>
      <c r="G42" s="20"/>
      <c r="H42" s="20"/>
    </row>
    <row r="43" spans="1:8" ht="12.75">
      <c r="A43" s="20"/>
      <c r="B43" s="20"/>
      <c r="C43" s="20"/>
      <c r="D43" s="20"/>
      <c r="E43" s="20"/>
      <c r="F43" s="20"/>
      <c r="G43" s="20"/>
      <c r="H43" s="20"/>
    </row>
    <row r="44" spans="1:8" ht="12.75">
      <c r="A44" s="20"/>
      <c r="B44" s="20"/>
      <c r="C44" s="20"/>
      <c r="D44" s="20"/>
      <c r="E44" s="20"/>
      <c r="F44" s="20"/>
      <c r="G44" s="20"/>
      <c r="H44" s="20"/>
    </row>
    <row r="45" spans="1:8" ht="12.75">
      <c r="A45" s="20"/>
      <c r="B45" s="20"/>
      <c r="C45" s="20"/>
      <c r="D45" s="20"/>
      <c r="E45" s="20"/>
      <c r="F45" s="20"/>
      <c r="G45" s="20"/>
      <c r="H45" s="20"/>
    </row>
    <row r="46" spans="1:8" ht="12.75">
      <c r="A46" s="20"/>
      <c r="B46" s="20"/>
      <c r="C46" s="20"/>
      <c r="D46" s="20"/>
      <c r="E46" s="20"/>
      <c r="F46" s="20"/>
      <c r="G46" s="20"/>
      <c r="H46" s="20"/>
    </row>
    <row r="47" spans="1:8" ht="12.75">
      <c r="A47" s="20"/>
      <c r="B47" s="20"/>
      <c r="C47" s="20"/>
      <c r="D47" s="20"/>
      <c r="E47" s="20"/>
      <c r="F47" s="20"/>
      <c r="G47" s="20"/>
      <c r="H47" s="20"/>
    </row>
    <row r="48" spans="1:8" ht="12.75">
      <c r="A48" s="20"/>
      <c r="B48" s="20"/>
      <c r="C48" s="20"/>
      <c r="D48" s="20"/>
      <c r="E48" s="20"/>
      <c r="F48" s="20"/>
      <c r="G48" s="20"/>
      <c r="H48" s="20"/>
    </row>
    <row r="49" spans="1:8" ht="12.75">
      <c r="A49" s="20"/>
      <c r="B49" s="20"/>
      <c r="C49" s="20"/>
      <c r="D49" s="20"/>
      <c r="E49" s="20"/>
      <c r="F49" s="20"/>
      <c r="G49" s="20"/>
      <c r="H49" s="20"/>
    </row>
    <row r="50" spans="1:8" ht="12.75">
      <c r="A50" s="20"/>
      <c r="B50" s="20"/>
      <c r="C50" s="20"/>
      <c r="D50" s="20"/>
      <c r="E50" s="20"/>
      <c r="F50" s="20"/>
      <c r="G50" s="20"/>
      <c r="H50" s="20"/>
    </row>
    <row r="51" spans="1:8" ht="12.75">
      <c r="A51" s="20"/>
      <c r="B51" s="20"/>
      <c r="C51" s="20"/>
      <c r="D51" s="20"/>
      <c r="E51" s="20"/>
      <c r="F51" s="20"/>
      <c r="G51" s="20"/>
      <c r="H51" s="20"/>
    </row>
    <row r="52" spans="1:8" ht="12.75">
      <c r="A52" s="20"/>
      <c r="B52" s="20"/>
      <c r="C52" s="20"/>
      <c r="D52" s="20"/>
      <c r="E52" s="20"/>
      <c r="F52" s="20"/>
      <c r="G52" s="20"/>
      <c r="H52" s="20"/>
    </row>
    <row r="53" spans="1:8" ht="12.75">
      <c r="A53" s="20"/>
      <c r="B53" s="20"/>
      <c r="C53" s="20"/>
      <c r="D53" s="20"/>
      <c r="E53" s="20"/>
      <c r="F53" s="20"/>
      <c r="G53" s="20"/>
      <c r="H53" s="20"/>
    </row>
    <row r="54" spans="1:8" ht="12.75">
      <c r="A54" s="20"/>
      <c r="B54" s="20"/>
      <c r="C54" s="20"/>
      <c r="D54" s="20"/>
      <c r="E54" s="20"/>
      <c r="F54" s="20"/>
      <c r="G54" s="20"/>
      <c r="H54" s="20"/>
    </row>
    <row r="55" spans="1:8" ht="12.75">
      <c r="A55" s="20"/>
      <c r="B55" s="20"/>
      <c r="C55" s="20"/>
      <c r="D55" s="20"/>
      <c r="E55" s="20"/>
      <c r="F55" s="20"/>
      <c r="G55" s="20"/>
      <c r="H55" s="20"/>
    </row>
    <row r="56" spans="1:8" ht="12.75">
      <c r="A56" s="20"/>
      <c r="B56" s="20"/>
      <c r="C56" s="20"/>
      <c r="D56" s="20"/>
      <c r="E56" s="20"/>
      <c r="F56" s="20"/>
      <c r="G56" s="20"/>
      <c r="H56" s="20"/>
    </row>
    <row r="57" spans="1:8" ht="12.75">
      <c r="A57" s="20"/>
      <c r="B57" s="20"/>
      <c r="C57" s="20"/>
      <c r="D57" s="20"/>
      <c r="E57" s="20"/>
      <c r="F57" s="20"/>
      <c r="G57" s="20"/>
      <c r="H57" s="20"/>
    </row>
  </sheetData>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euil2"/>
  <dimension ref="A1:J30"/>
  <sheetViews>
    <sheetView zoomScale="75" zoomScaleNormal="75" workbookViewId="0" topLeftCell="A1">
      <selection activeCell="A4" sqref="A4"/>
    </sheetView>
  </sheetViews>
  <sheetFormatPr defaultColWidth="11.421875" defaultRowHeight="12.75"/>
  <cols>
    <col min="1" max="1" width="31.28125" style="1" customWidth="1"/>
    <col min="2" max="3" width="18.8515625" style="1" bestFit="1" customWidth="1"/>
    <col min="4" max="4" width="8.57421875" style="1" customWidth="1"/>
    <col min="5" max="16384" width="11.421875" style="1" customWidth="1"/>
  </cols>
  <sheetData>
    <row r="1" spans="1:10" ht="18.75" thickBot="1">
      <c r="A1" s="39" t="s">
        <v>4</v>
      </c>
      <c r="B1" s="39"/>
      <c r="C1" s="39"/>
      <c r="D1" s="39"/>
      <c r="E1" s="39"/>
      <c r="F1" s="39"/>
      <c r="G1" s="39"/>
      <c r="H1" s="39"/>
      <c r="I1" s="39"/>
      <c r="J1" s="39"/>
    </row>
    <row r="2" spans="4:10" ht="19.5" thickBot="1" thickTop="1">
      <c r="D2" s="42" t="s">
        <v>32</v>
      </c>
      <c r="E2" s="43"/>
      <c r="F2" s="43"/>
      <c r="G2" s="44"/>
      <c r="H2" s="45"/>
      <c r="I2" s="45"/>
      <c r="J2" s="46"/>
    </row>
    <row r="3" spans="1:10" s="2" customFormat="1" ht="33" customHeight="1" thickBot="1" thickTop="1">
      <c r="A3" s="3" t="s">
        <v>3</v>
      </c>
      <c r="B3" s="4" t="s">
        <v>5</v>
      </c>
      <c r="C3" s="4" t="s">
        <v>6</v>
      </c>
      <c r="D3" s="4" t="s">
        <v>0</v>
      </c>
      <c r="E3" s="38" t="s">
        <v>1</v>
      </c>
      <c r="F3" s="38"/>
      <c r="G3" s="38"/>
      <c r="H3" s="38" t="s">
        <v>2</v>
      </c>
      <c r="I3" s="38"/>
      <c r="J3" s="38"/>
    </row>
    <row r="4" spans="1:10" s="2" customFormat="1" ht="16.5" thickTop="1">
      <c r="A4" s="35"/>
      <c r="B4" s="21"/>
      <c r="C4" s="21"/>
      <c r="D4" s="5">
        <f>IF(OR(ISBLANK(B4),ISBLANK(C4)),0,IF(B4=C4,1,ROUND((DAYS360(_XLL.FIN.MOIS(B4,0)+1,_XLL.FIN.MOIS(C4,-2)+1)+DATE(YEAR(B4),MONTH(B4),30)-B4+1+DAYS360(_XLL.FIN.MOIS(C4,-2),C4)+((MONTH(C4)=2)*(C4=_XLL.FIN.MOIS(C4,0))*(30-DAY(C4)))),0)))</f>
        <v>0</v>
      </c>
      <c r="E4" s="6">
        <f>INT(D4/360)</f>
        <v>0</v>
      </c>
      <c r="F4" s="7">
        <f>(MOD(D4,360)-MOD(D4,30))/30</f>
        <v>0</v>
      </c>
      <c r="G4" s="8">
        <f>MOD(D4,30)</f>
        <v>0</v>
      </c>
      <c r="H4" s="9">
        <f>INT(SUM(D$4:D4)/360)</f>
        <v>0</v>
      </c>
      <c r="I4" s="10">
        <f>(MOD(SUM(D$4:D4),360)-MOD(SUM(D$4:D4),30))/30</f>
        <v>0</v>
      </c>
      <c r="J4" s="11">
        <f>MOD(SUM(D$4:D4),30)</f>
        <v>0</v>
      </c>
    </row>
    <row r="5" spans="1:10" s="2" customFormat="1" ht="15.75">
      <c r="A5" s="36"/>
      <c r="B5" s="22"/>
      <c r="C5" s="22"/>
      <c r="D5" s="12">
        <f>IF(OR(ISBLANK(B5),ISBLANK(C5)),0,IF(B5=C5,1,ROUND((DAYS360(_XLL.FIN.MOIS(B5,0)+1,_XLL.FIN.MOIS(C5,-2)+1)+DATE(YEAR(B5),MONTH(B5),30)-B5+1+DAYS360(_XLL.FIN.MOIS(C5,-2),C5)+((MONTH(C5)=2)*(C5=_XLL.FIN.MOIS(C5,0))*(30-DAY(C5)))),0)))</f>
        <v>0</v>
      </c>
      <c r="E5" s="13">
        <f>INT(D5/360)</f>
        <v>0</v>
      </c>
      <c r="F5" s="14">
        <f>(MOD(D5,360)-MOD(D5,30))/30</f>
        <v>0</v>
      </c>
      <c r="G5" s="15">
        <f>MOD(D5,30)</f>
        <v>0</v>
      </c>
      <c r="H5" s="16">
        <f>INT(SUM(D$4:D5)/360)</f>
        <v>0</v>
      </c>
      <c r="I5" s="17">
        <f>(MOD(SUM(D$4:D5),360)-MOD(SUM(D$4:D5),30))/30</f>
        <v>0</v>
      </c>
      <c r="J5" s="18">
        <f>MOD(SUM(D$4:D5),30)</f>
        <v>0</v>
      </c>
    </row>
    <row r="6" spans="1:10" s="2" customFormat="1" ht="15.75">
      <c r="A6" s="36"/>
      <c r="B6" s="22"/>
      <c r="C6" s="22"/>
      <c r="D6" s="12">
        <f>IF(OR(ISBLANK(B6),ISBLANK(C6)),0,IF(B6=C6,1,ROUND((DAYS360(_XLL.FIN.MOIS(B6,0)+1,_XLL.FIN.MOIS(C6,-2)+1)+DATE(YEAR(B6),MONTH(B6),30)-B6+1+DAYS360(_XLL.FIN.MOIS(C6,-2),C6)+((MONTH(C6)=2)*(C6=_XLL.FIN.MOIS(C6,0))*(30-DAY(C6)))),0)))</f>
        <v>0</v>
      </c>
      <c r="E6" s="13">
        <f>INT(D6/360)</f>
        <v>0</v>
      </c>
      <c r="F6" s="14">
        <f>(MOD(D6,360)-MOD(D6,30))/30</f>
        <v>0</v>
      </c>
      <c r="G6" s="15">
        <f>MOD(D6,30)</f>
        <v>0</v>
      </c>
      <c r="H6" s="16">
        <f>INT(SUM(D$4:D6)/360)</f>
        <v>0</v>
      </c>
      <c r="I6" s="17">
        <f>(MOD(SUM(D$4:D6),360)-MOD(SUM(D$4:D6),30))/30</f>
        <v>0</v>
      </c>
      <c r="J6" s="18">
        <f>MOD(SUM(D$4:D6),30)</f>
        <v>0</v>
      </c>
    </row>
    <row r="7" spans="1:10" s="2" customFormat="1" ht="15.75">
      <c r="A7" s="36"/>
      <c r="B7" s="22"/>
      <c r="C7" s="22"/>
      <c r="D7" s="12">
        <f>IF(OR(ISBLANK(B7),ISBLANK(C7)),0,IF(B7=C7,1,ROUND((DAYS360(_XLL.FIN.MOIS(B7,0)+1,_XLL.FIN.MOIS(C7,-2)+1)+DATE(YEAR(B7),MONTH(B7),30)-B7+1+DAYS360(_XLL.FIN.MOIS(C7,-2),C7)+((MONTH(C7)=2)*(C7=_XLL.FIN.MOIS(C7,0))*(30-DAY(C7)))),0)))</f>
        <v>0</v>
      </c>
      <c r="E7" s="13">
        <f aca="true" t="shared" si="0" ref="E7:E27">INT(D7/360)</f>
        <v>0</v>
      </c>
      <c r="F7" s="14">
        <f aca="true" t="shared" si="1" ref="F7:F26">(MOD(D7,360)-MOD(D7,30))/30</f>
        <v>0</v>
      </c>
      <c r="G7" s="15">
        <f aca="true" t="shared" si="2" ref="G7:G26">MOD(D7,30)</f>
        <v>0</v>
      </c>
      <c r="H7" s="16">
        <f>INT(SUM(D$4:D7)/360)</f>
        <v>0</v>
      </c>
      <c r="I7" s="17">
        <f>(MOD(SUM(D$4:D7),360)-MOD(SUM(D$4:D7),30))/30</f>
        <v>0</v>
      </c>
      <c r="J7" s="18">
        <f>MOD(SUM(D$4:D7),30)</f>
        <v>0</v>
      </c>
    </row>
    <row r="8" spans="1:10" s="2" customFormat="1" ht="15.75">
      <c r="A8" s="36"/>
      <c r="B8" s="22"/>
      <c r="C8" s="22"/>
      <c r="D8" s="12">
        <f>IF(OR(ISBLANK(B8),ISBLANK(C8)),0,IF(B8=C8,1,ROUND((DAYS360(_XLL.FIN.MOIS(B8,0)+1,_XLL.FIN.MOIS(C8,-2)+1)+DATE(YEAR(B8),MONTH(B8),30)-B8+1+DAYS360(_XLL.FIN.MOIS(C8,-2),C8)+((MONTH(C8)=2)*(C8=_XLL.FIN.MOIS(C8,0))*(30-DAY(C8)))),0)))</f>
        <v>0</v>
      </c>
      <c r="E8" s="13">
        <f t="shared" si="0"/>
        <v>0</v>
      </c>
      <c r="F8" s="14">
        <f t="shared" si="1"/>
        <v>0</v>
      </c>
      <c r="G8" s="15">
        <f t="shared" si="2"/>
        <v>0</v>
      </c>
      <c r="H8" s="16">
        <f>INT(SUM(D$4:D8)/360)</f>
        <v>0</v>
      </c>
      <c r="I8" s="17">
        <f>(MOD(SUM(D$4:D8),360)-MOD(SUM(D$4:D8),30))/30</f>
        <v>0</v>
      </c>
      <c r="J8" s="18">
        <f>MOD(SUM(D$4:D8),30)</f>
        <v>0</v>
      </c>
    </row>
    <row r="9" spans="1:10" s="2" customFormat="1" ht="15.75">
      <c r="A9" s="36"/>
      <c r="B9" s="22"/>
      <c r="C9" s="22"/>
      <c r="D9" s="12">
        <f>IF(OR(ISBLANK(B9),ISBLANK(C9)),0,IF(B9=C9,1,ROUND((DAYS360(_XLL.FIN.MOIS(B9,0)+1,_XLL.FIN.MOIS(C9,-2)+1)+DATE(YEAR(B9),MONTH(B9),30)-B9+1+DAYS360(_XLL.FIN.MOIS(C9,-2),C9)+((MONTH(C9)=2)*(C9=_XLL.FIN.MOIS(C9,0))*(30-DAY(C9)))),0)))</f>
        <v>0</v>
      </c>
      <c r="E9" s="13">
        <f t="shared" si="0"/>
        <v>0</v>
      </c>
      <c r="F9" s="14">
        <f t="shared" si="1"/>
        <v>0</v>
      </c>
      <c r="G9" s="15">
        <f t="shared" si="2"/>
        <v>0</v>
      </c>
      <c r="H9" s="16">
        <f>INT(SUM(D$4:D9)/360)</f>
        <v>0</v>
      </c>
      <c r="I9" s="17">
        <f>(MOD(SUM(D$4:D9),360)-MOD(SUM(D$4:D9),30))/30</f>
        <v>0</v>
      </c>
      <c r="J9" s="18">
        <f>MOD(SUM(D$4:D9),30)</f>
        <v>0</v>
      </c>
    </row>
    <row r="10" spans="1:10" s="2" customFormat="1" ht="15.75">
      <c r="A10" s="36"/>
      <c r="B10" s="22"/>
      <c r="C10" s="22"/>
      <c r="D10" s="12">
        <f>IF(OR(ISBLANK(B10),ISBLANK(C10)),0,IF(B10=C10,1,ROUND((DAYS360(_XLL.FIN.MOIS(B10,0)+1,_XLL.FIN.MOIS(C10,-2)+1)+DATE(YEAR(B10),MONTH(B10),30)-B10+1+DAYS360(_XLL.FIN.MOIS(C10,-2),C10)+((MONTH(C10)=2)*(C10=_XLL.FIN.MOIS(C10,0))*(30-DAY(C10)))),0)))</f>
        <v>0</v>
      </c>
      <c r="E10" s="13">
        <f t="shared" si="0"/>
        <v>0</v>
      </c>
      <c r="F10" s="14">
        <f t="shared" si="1"/>
        <v>0</v>
      </c>
      <c r="G10" s="15">
        <f t="shared" si="2"/>
        <v>0</v>
      </c>
      <c r="H10" s="16">
        <f>INT(SUM(D$4:D10)/360)</f>
        <v>0</v>
      </c>
      <c r="I10" s="17">
        <f>(MOD(SUM(D$4:D10),360)-MOD(SUM(D$4:D10),30))/30</f>
        <v>0</v>
      </c>
      <c r="J10" s="18">
        <f>MOD(SUM(D$4:D10),30)</f>
        <v>0</v>
      </c>
    </row>
    <row r="11" spans="1:10" s="2" customFormat="1" ht="15.75">
      <c r="A11" s="36"/>
      <c r="B11" s="22"/>
      <c r="C11" s="22"/>
      <c r="D11" s="12">
        <f>IF(OR(ISBLANK(B11),ISBLANK(C11)),0,IF(B11=C11,1,ROUND((DAYS360(_XLL.FIN.MOIS(B11,0)+1,_XLL.FIN.MOIS(C11,-2)+1)+DATE(YEAR(B11),MONTH(B11),30)-B11+1+DAYS360(_XLL.FIN.MOIS(C11,-2),C11)+((MONTH(C11)=2)*(C11=_XLL.FIN.MOIS(C11,0))*(30-DAY(C11)))),0)))</f>
        <v>0</v>
      </c>
      <c r="E11" s="13">
        <f t="shared" si="0"/>
        <v>0</v>
      </c>
      <c r="F11" s="14">
        <f t="shared" si="1"/>
        <v>0</v>
      </c>
      <c r="G11" s="15">
        <f t="shared" si="2"/>
        <v>0</v>
      </c>
      <c r="H11" s="16">
        <f>INT(SUM(D$4:D11)/360)</f>
        <v>0</v>
      </c>
      <c r="I11" s="17">
        <f>(MOD(SUM(D$4:D11),360)-MOD(SUM(D$4:D11),30))/30</f>
        <v>0</v>
      </c>
      <c r="J11" s="18">
        <f>MOD(SUM(D$4:D11),30)</f>
        <v>0</v>
      </c>
    </row>
    <row r="12" spans="1:10" s="2" customFormat="1" ht="15.75">
      <c r="A12" s="36"/>
      <c r="B12" s="22"/>
      <c r="C12" s="22"/>
      <c r="D12" s="12">
        <f>IF(OR(ISBLANK(B12),ISBLANK(C12)),0,IF(B12=C12,1,ROUND((DAYS360(_XLL.FIN.MOIS(B12,0)+1,_XLL.FIN.MOIS(C12,-2)+1)+DATE(YEAR(B12),MONTH(B12),30)-B12+1+DAYS360(_XLL.FIN.MOIS(C12,-2),C12)+((MONTH(C12)=2)*(C12=_XLL.FIN.MOIS(C12,0))*(30-DAY(C12)))),0)))</f>
        <v>0</v>
      </c>
      <c r="E12" s="13">
        <f t="shared" si="0"/>
        <v>0</v>
      </c>
      <c r="F12" s="14">
        <f t="shared" si="1"/>
        <v>0</v>
      </c>
      <c r="G12" s="15">
        <f t="shared" si="2"/>
        <v>0</v>
      </c>
      <c r="H12" s="16">
        <f>INT(SUM(D$4:D12)/360)</f>
        <v>0</v>
      </c>
      <c r="I12" s="17">
        <f>(MOD(SUM(D$4:D12),360)-MOD(SUM(D$4:D12),30))/30</f>
        <v>0</v>
      </c>
      <c r="J12" s="18">
        <f>MOD(SUM(D$4:D12),30)</f>
        <v>0</v>
      </c>
    </row>
    <row r="13" spans="1:10" s="2" customFormat="1" ht="15.75">
      <c r="A13" s="36"/>
      <c r="B13" s="22"/>
      <c r="C13" s="22"/>
      <c r="D13" s="12">
        <f>IF(OR(ISBLANK(B13),ISBLANK(C13)),0,IF(B13=C13,1,ROUND((DAYS360(_XLL.FIN.MOIS(B13,0)+1,_XLL.FIN.MOIS(C13,-2)+1)+DATE(YEAR(B13),MONTH(B13),30)-B13+1+DAYS360(_XLL.FIN.MOIS(C13,-2),C13)+((MONTH(C13)=2)*(C13=_XLL.FIN.MOIS(C13,0))*(30-DAY(C13)))),0)))</f>
        <v>0</v>
      </c>
      <c r="E13" s="13">
        <f t="shared" si="0"/>
        <v>0</v>
      </c>
      <c r="F13" s="14">
        <f t="shared" si="1"/>
        <v>0</v>
      </c>
      <c r="G13" s="15">
        <f t="shared" si="2"/>
        <v>0</v>
      </c>
      <c r="H13" s="16">
        <f>INT(SUM(D$4:D13)/360)</f>
        <v>0</v>
      </c>
      <c r="I13" s="17">
        <f>(MOD(SUM(D$4:D13),360)-MOD(SUM(D$4:D13),30))/30</f>
        <v>0</v>
      </c>
      <c r="J13" s="18">
        <f>MOD(SUM(D$4:D13),30)</f>
        <v>0</v>
      </c>
    </row>
    <row r="14" spans="1:10" s="2" customFormat="1" ht="15.75">
      <c r="A14" s="36"/>
      <c r="B14" s="22"/>
      <c r="C14" s="22"/>
      <c r="D14" s="12">
        <f>IF(OR(ISBLANK(B14),ISBLANK(C14)),0,IF(B14=C14,1,ROUND((DAYS360(_XLL.FIN.MOIS(B14,0)+1,_XLL.FIN.MOIS(C14,-2)+1)+DATE(YEAR(B14),MONTH(B14),30)-B14+1+DAYS360(_XLL.FIN.MOIS(C14,-2),C14)+((MONTH(C14)=2)*(C14=_XLL.FIN.MOIS(C14,0))*(30-DAY(C14)))),0)))</f>
        <v>0</v>
      </c>
      <c r="E14" s="13">
        <f t="shared" si="0"/>
        <v>0</v>
      </c>
      <c r="F14" s="14">
        <f t="shared" si="1"/>
        <v>0</v>
      </c>
      <c r="G14" s="15">
        <f t="shared" si="2"/>
        <v>0</v>
      </c>
      <c r="H14" s="16">
        <f>INT(SUM(D$4:D14)/360)</f>
        <v>0</v>
      </c>
      <c r="I14" s="17">
        <f>(MOD(SUM(D$4:D14),360)-MOD(SUM(D$4:D14),30))/30</f>
        <v>0</v>
      </c>
      <c r="J14" s="18">
        <f>MOD(SUM(D$4:D14),30)</f>
        <v>0</v>
      </c>
    </row>
    <row r="15" spans="1:10" s="2" customFormat="1" ht="15.75">
      <c r="A15" s="36"/>
      <c r="B15" s="22"/>
      <c r="C15" s="22"/>
      <c r="D15" s="12">
        <f>IF(OR(ISBLANK(B15),ISBLANK(C15)),0,IF(B15=C15,1,ROUND((DAYS360(_XLL.FIN.MOIS(B15,0)+1,_XLL.FIN.MOIS(C15,-2)+1)+DATE(YEAR(B15),MONTH(B15),30)-B15+1+DAYS360(_XLL.FIN.MOIS(C15,-2),C15)+((MONTH(C15)=2)*(C15=_XLL.FIN.MOIS(C15,0))*(30-DAY(C15)))),0)))</f>
        <v>0</v>
      </c>
      <c r="E15" s="13">
        <f t="shared" si="0"/>
        <v>0</v>
      </c>
      <c r="F15" s="14">
        <f t="shared" si="1"/>
        <v>0</v>
      </c>
      <c r="G15" s="15">
        <f t="shared" si="2"/>
        <v>0</v>
      </c>
      <c r="H15" s="16">
        <f>INT(SUM(D$4:D15)/360)</f>
        <v>0</v>
      </c>
      <c r="I15" s="17">
        <f>(MOD(SUM(D$4:D15),360)-MOD(SUM(D$4:D15),30))/30</f>
        <v>0</v>
      </c>
      <c r="J15" s="18">
        <f>MOD(SUM(D$4:D15),30)</f>
        <v>0</v>
      </c>
    </row>
    <row r="16" spans="1:10" s="2" customFormat="1" ht="15.75">
      <c r="A16" s="36"/>
      <c r="B16" s="22"/>
      <c r="C16" s="22"/>
      <c r="D16" s="12">
        <f>IF(OR(ISBLANK(B16),ISBLANK(C16)),0,IF(B16=C16,1,ROUND((DAYS360(_XLL.FIN.MOIS(B16,0)+1,_XLL.FIN.MOIS(C16,-2)+1)+DATE(YEAR(B16),MONTH(B16),30)-B16+1+DAYS360(_XLL.FIN.MOIS(C16,-2),C16)+((MONTH(C16)=2)*(C16=_XLL.FIN.MOIS(C16,0))*(30-DAY(C16)))),0)))</f>
        <v>0</v>
      </c>
      <c r="E16" s="13">
        <f t="shared" si="0"/>
        <v>0</v>
      </c>
      <c r="F16" s="14">
        <f t="shared" si="1"/>
        <v>0</v>
      </c>
      <c r="G16" s="15">
        <f t="shared" si="2"/>
        <v>0</v>
      </c>
      <c r="H16" s="16">
        <f>INT(SUM(D$4:D16)/360)</f>
        <v>0</v>
      </c>
      <c r="I16" s="17">
        <f>(MOD(SUM(D$4:D16),360)-MOD(SUM(D$4:D16),30))/30</f>
        <v>0</v>
      </c>
      <c r="J16" s="18">
        <f>MOD(SUM(D$4:D16),30)</f>
        <v>0</v>
      </c>
    </row>
    <row r="17" spans="1:10" s="2" customFormat="1" ht="15.75">
      <c r="A17" s="36"/>
      <c r="B17" s="22"/>
      <c r="C17" s="22"/>
      <c r="D17" s="12">
        <f>IF(OR(ISBLANK(B17),ISBLANK(C17)),0,IF(B17=C17,1,ROUND((DAYS360(_XLL.FIN.MOIS(B17,0)+1,_XLL.FIN.MOIS(C17,-2)+1)+DATE(YEAR(B17),MONTH(B17),30)-B17+1+DAYS360(_XLL.FIN.MOIS(C17,-2),C17)+((MONTH(C17)=2)*(C17=_XLL.FIN.MOIS(C17,0))*(30-DAY(C17)))),0)))</f>
        <v>0</v>
      </c>
      <c r="E17" s="13">
        <f t="shared" si="0"/>
        <v>0</v>
      </c>
      <c r="F17" s="14">
        <f t="shared" si="1"/>
        <v>0</v>
      </c>
      <c r="G17" s="15">
        <f t="shared" si="2"/>
        <v>0</v>
      </c>
      <c r="H17" s="16">
        <f>INT(SUM(D$4:D17)/360)</f>
        <v>0</v>
      </c>
      <c r="I17" s="17">
        <f>(MOD(SUM(D$4:D17),360)-MOD(SUM(D$4:D17),30))/30</f>
        <v>0</v>
      </c>
      <c r="J17" s="18">
        <f>MOD(SUM(D$4:D17),30)</f>
        <v>0</v>
      </c>
    </row>
    <row r="18" spans="1:10" s="2" customFormat="1" ht="15.75">
      <c r="A18" s="36"/>
      <c r="B18" s="22"/>
      <c r="C18" s="22"/>
      <c r="D18" s="12">
        <f>IF(OR(ISBLANK(B18),ISBLANK(C18)),0,IF(B18=C18,1,ROUND((DAYS360(_XLL.FIN.MOIS(B18,0)+1,_XLL.FIN.MOIS(C18,-2)+1)+DATE(YEAR(B18),MONTH(B18),30)-B18+1+DAYS360(_XLL.FIN.MOIS(C18,-2),C18)+((MONTH(C18)=2)*(C18=_XLL.FIN.MOIS(C18,0))*(30-DAY(C18)))),0)))</f>
        <v>0</v>
      </c>
      <c r="E18" s="13">
        <f t="shared" si="0"/>
        <v>0</v>
      </c>
      <c r="F18" s="14">
        <f t="shared" si="1"/>
        <v>0</v>
      </c>
      <c r="G18" s="15">
        <f t="shared" si="2"/>
        <v>0</v>
      </c>
      <c r="H18" s="16">
        <f>INT(SUM(D$4:D18)/360)</f>
        <v>0</v>
      </c>
      <c r="I18" s="17">
        <f>(MOD(SUM(D$4:D18),360)-MOD(SUM(D$4:D18),30))/30</f>
        <v>0</v>
      </c>
      <c r="J18" s="18">
        <f>MOD(SUM(D$4:D18),30)</f>
        <v>0</v>
      </c>
    </row>
    <row r="19" spans="1:10" s="2" customFormat="1" ht="15.75">
      <c r="A19" s="36"/>
      <c r="B19" s="22"/>
      <c r="C19" s="22"/>
      <c r="D19" s="12">
        <f>IF(OR(ISBLANK(B19),ISBLANK(C19)),0,IF(B19=C19,1,ROUND((DAYS360(_XLL.FIN.MOIS(B19,0)+1,_XLL.FIN.MOIS(C19,-2)+1)+DATE(YEAR(B19),MONTH(B19),30)-B19+1+DAYS360(_XLL.FIN.MOIS(C19,-2),C19)+((MONTH(C19)=2)*(C19=_XLL.FIN.MOIS(C19,0))*(30-DAY(C19)))),0)))</f>
        <v>0</v>
      </c>
      <c r="E19" s="13">
        <f t="shared" si="0"/>
        <v>0</v>
      </c>
      <c r="F19" s="14">
        <f t="shared" si="1"/>
        <v>0</v>
      </c>
      <c r="G19" s="15">
        <f t="shared" si="2"/>
        <v>0</v>
      </c>
      <c r="H19" s="16">
        <f>INT(SUM(D$4:D19)/360)</f>
        <v>0</v>
      </c>
      <c r="I19" s="17">
        <f>(MOD(SUM(D$4:D19),360)-MOD(SUM(D$4:D19),30))/30</f>
        <v>0</v>
      </c>
      <c r="J19" s="18">
        <f>MOD(SUM(D$4:D19),30)</f>
        <v>0</v>
      </c>
    </row>
    <row r="20" spans="1:10" s="2" customFormat="1" ht="15.75">
      <c r="A20" s="36"/>
      <c r="B20" s="22"/>
      <c r="C20" s="22"/>
      <c r="D20" s="12">
        <f>IF(OR(ISBLANK(B20),ISBLANK(C20)),0,IF(B20=C20,1,ROUND((DAYS360(_XLL.FIN.MOIS(B20,0)+1,_XLL.FIN.MOIS(C20,-2)+1)+DATE(YEAR(B20),MONTH(B20),30)-B20+1+DAYS360(_XLL.FIN.MOIS(C20,-2),C20)+((MONTH(C20)=2)*(C20=_XLL.FIN.MOIS(C20,0))*(30-DAY(C20)))),0)))</f>
        <v>0</v>
      </c>
      <c r="E20" s="13">
        <f t="shared" si="0"/>
        <v>0</v>
      </c>
      <c r="F20" s="14">
        <f t="shared" si="1"/>
        <v>0</v>
      </c>
      <c r="G20" s="15">
        <f t="shared" si="2"/>
        <v>0</v>
      </c>
      <c r="H20" s="16">
        <f>INT(SUM(D$4:D20)/360)</f>
        <v>0</v>
      </c>
      <c r="I20" s="17">
        <f>(MOD(SUM(D$4:D20),360)-MOD(SUM(D$4:D20),30))/30</f>
        <v>0</v>
      </c>
      <c r="J20" s="18">
        <f>MOD(SUM(D$4:D20),30)</f>
        <v>0</v>
      </c>
    </row>
    <row r="21" spans="1:10" s="2" customFormat="1" ht="15.75">
      <c r="A21" s="36"/>
      <c r="B21" s="22"/>
      <c r="C21" s="22"/>
      <c r="D21" s="12">
        <f>IF(OR(ISBLANK(B21),ISBLANK(C21)),0,IF(B21=C21,1,ROUND((DAYS360(_XLL.FIN.MOIS(B21,0)+1,_XLL.FIN.MOIS(C21,-2)+1)+DATE(YEAR(B21),MONTH(B21),30)-B21+1+DAYS360(_XLL.FIN.MOIS(C21,-2),C21)+((MONTH(C21)=2)*(C21=_XLL.FIN.MOIS(C21,0))*(30-DAY(C21)))),0)))</f>
        <v>0</v>
      </c>
      <c r="E21" s="13">
        <f t="shared" si="0"/>
        <v>0</v>
      </c>
      <c r="F21" s="14">
        <f t="shared" si="1"/>
        <v>0</v>
      </c>
      <c r="G21" s="15">
        <f t="shared" si="2"/>
        <v>0</v>
      </c>
      <c r="H21" s="16">
        <f>INT(SUM(D$4:D21)/360)</f>
        <v>0</v>
      </c>
      <c r="I21" s="17">
        <f>(MOD(SUM(D$4:D21),360)-MOD(SUM(D$4:D21),30))/30</f>
        <v>0</v>
      </c>
      <c r="J21" s="18">
        <f>MOD(SUM(D$4:D21),30)</f>
        <v>0</v>
      </c>
    </row>
    <row r="22" spans="1:10" s="2" customFormat="1" ht="15.75">
      <c r="A22" s="36"/>
      <c r="B22" s="22"/>
      <c r="C22" s="22"/>
      <c r="D22" s="12">
        <f>IF(OR(ISBLANK(B22),ISBLANK(C22)),0,IF(B22=C22,1,ROUND((DAYS360(_XLL.FIN.MOIS(B22,0)+1,_XLL.FIN.MOIS(C22,-2)+1)+DATE(YEAR(B22),MONTH(B22),30)-B22+1+DAYS360(_XLL.FIN.MOIS(C22,-2),C22)+((MONTH(C22)=2)*(C22=_XLL.FIN.MOIS(C22,0))*(30-DAY(C22)))),0)))</f>
        <v>0</v>
      </c>
      <c r="E22" s="13">
        <f t="shared" si="0"/>
        <v>0</v>
      </c>
      <c r="F22" s="14">
        <f t="shared" si="1"/>
        <v>0</v>
      </c>
      <c r="G22" s="15">
        <f t="shared" si="2"/>
        <v>0</v>
      </c>
      <c r="H22" s="16">
        <f>INT(SUM(D$4:D22)/360)</f>
        <v>0</v>
      </c>
      <c r="I22" s="17">
        <f>(MOD(SUM(D$4:D22),360)-MOD(SUM(D$4:D22),30))/30</f>
        <v>0</v>
      </c>
      <c r="J22" s="18">
        <f>MOD(SUM(D$4:D22),30)</f>
        <v>0</v>
      </c>
    </row>
    <row r="23" spans="1:10" s="2" customFormat="1" ht="15.75">
      <c r="A23" s="36"/>
      <c r="B23" s="22"/>
      <c r="C23" s="22"/>
      <c r="D23" s="12">
        <f>IF(OR(ISBLANK(B23),ISBLANK(C23)),0,IF(B23=C23,1,ROUND((DAYS360(_XLL.FIN.MOIS(B23,0)+1,_XLL.FIN.MOIS(C23,-2)+1)+DATE(YEAR(B23),MONTH(B23),30)-B23+1+DAYS360(_XLL.FIN.MOIS(C23,-2),C23)+((MONTH(C23)=2)*(C23=_XLL.FIN.MOIS(C23,0))*(30-DAY(C23)))),0)))</f>
        <v>0</v>
      </c>
      <c r="E23" s="13">
        <f t="shared" si="0"/>
        <v>0</v>
      </c>
      <c r="F23" s="14">
        <f t="shared" si="1"/>
        <v>0</v>
      </c>
      <c r="G23" s="15">
        <f t="shared" si="2"/>
        <v>0</v>
      </c>
      <c r="H23" s="16">
        <f>INT(SUM(D$4:D23)/360)</f>
        <v>0</v>
      </c>
      <c r="I23" s="17">
        <f>(MOD(SUM(D$4:D23),360)-MOD(SUM(D$4:D23),30))/30</f>
        <v>0</v>
      </c>
      <c r="J23" s="18">
        <f>MOD(SUM(D$4:D23),30)</f>
        <v>0</v>
      </c>
    </row>
    <row r="24" spans="1:10" s="2" customFormat="1" ht="15.75">
      <c r="A24" s="36"/>
      <c r="B24" s="22"/>
      <c r="C24" s="22"/>
      <c r="D24" s="12">
        <f>IF(OR(ISBLANK(B24),ISBLANK(C24)),0,IF(B24=C24,1,ROUND((DAYS360(_XLL.FIN.MOIS(B24,0)+1,_XLL.FIN.MOIS(C24,-2)+1)+DATE(YEAR(B24),MONTH(B24),30)-B24+1+DAYS360(_XLL.FIN.MOIS(C24,-2),C24)+((MONTH(C24)=2)*(C24=_XLL.FIN.MOIS(C24,0))*(30-DAY(C24)))),0)))</f>
        <v>0</v>
      </c>
      <c r="E24" s="13">
        <f t="shared" si="0"/>
        <v>0</v>
      </c>
      <c r="F24" s="14">
        <f t="shared" si="1"/>
        <v>0</v>
      </c>
      <c r="G24" s="15">
        <f t="shared" si="2"/>
        <v>0</v>
      </c>
      <c r="H24" s="16">
        <f>INT(SUM(D$4:D24)/360)</f>
        <v>0</v>
      </c>
      <c r="I24" s="17">
        <f>(MOD(SUM(D$4:D24),360)-MOD(SUM(D$4:D24),30))/30</f>
        <v>0</v>
      </c>
      <c r="J24" s="18">
        <f>MOD(SUM(D$4:D24),30)</f>
        <v>0</v>
      </c>
    </row>
    <row r="25" spans="1:10" s="2" customFormat="1" ht="15.75">
      <c r="A25" s="36"/>
      <c r="B25" s="22"/>
      <c r="C25" s="22"/>
      <c r="D25" s="12">
        <f>IF(OR(ISBLANK(B25),ISBLANK(C25)),0,IF(B25=C25,1,ROUND((DAYS360(_XLL.FIN.MOIS(B25,0)+1,_XLL.FIN.MOIS(C25,-2)+1)+DATE(YEAR(B25),MONTH(B25),30)-B25+1+DAYS360(_XLL.FIN.MOIS(C25,-2),C25)+((MONTH(C25)=2)*(C25=_XLL.FIN.MOIS(C25,0))*(30-DAY(C25)))),0)))</f>
        <v>0</v>
      </c>
      <c r="E25" s="13">
        <f t="shared" si="0"/>
        <v>0</v>
      </c>
      <c r="F25" s="14">
        <f t="shared" si="1"/>
        <v>0</v>
      </c>
      <c r="G25" s="15">
        <f t="shared" si="2"/>
        <v>0</v>
      </c>
      <c r="H25" s="16">
        <f>INT(SUM(D$4:D25)/360)</f>
        <v>0</v>
      </c>
      <c r="I25" s="17">
        <f>(MOD(SUM(D$4:D25),360)-MOD(SUM(D$4:D25),30))/30</f>
        <v>0</v>
      </c>
      <c r="J25" s="18">
        <f>MOD(SUM(D$4:D25),30)</f>
        <v>0</v>
      </c>
    </row>
    <row r="26" spans="1:10" s="2" customFormat="1" ht="15.75">
      <c r="A26" s="36"/>
      <c r="B26" s="22"/>
      <c r="C26" s="22"/>
      <c r="D26" s="12">
        <f>IF(OR(ISBLANK(B26),ISBLANK(C26)),0,IF(B26=C26,1,ROUND((DAYS360(_XLL.FIN.MOIS(B26,0)+1,_XLL.FIN.MOIS(C26,-2)+1)+DATE(YEAR(B26),MONTH(B26),30)-B26+1+DAYS360(_XLL.FIN.MOIS(C26,-2),C26)+((MONTH(C26)=2)*(C26=_XLL.FIN.MOIS(C26,0))*(30-DAY(C26)))),0)))</f>
        <v>0</v>
      </c>
      <c r="E26" s="13">
        <f t="shared" si="0"/>
        <v>0</v>
      </c>
      <c r="F26" s="14">
        <f t="shared" si="1"/>
        <v>0</v>
      </c>
      <c r="G26" s="15">
        <f t="shared" si="2"/>
        <v>0</v>
      </c>
      <c r="H26" s="16">
        <f>INT(SUM(D$4:D26)/360)</f>
        <v>0</v>
      </c>
      <c r="I26" s="17">
        <f>(MOD(SUM(D$4:D26),360)-MOD(SUM(D$4:D26),30))/30</f>
        <v>0</v>
      </c>
      <c r="J26" s="18">
        <f>MOD(SUM(D$4:D26),30)</f>
        <v>0</v>
      </c>
    </row>
    <row r="27" spans="1:10" s="2" customFormat="1" ht="16.5" thickBot="1">
      <c r="A27" s="36"/>
      <c r="B27" s="22"/>
      <c r="C27" s="22"/>
      <c r="D27" s="12">
        <f>IF(OR(ISBLANK(B27),ISBLANK(C27)),0,IF(B27=C27,1,ROUND((DAYS360(_XLL.FIN.MOIS(B27,0)+1,_XLL.FIN.MOIS(C27,-2)+1)+DATE(YEAR(B27),MONTH(B27),30)-B27+1+DAYS360(_XLL.FIN.MOIS(C27,-2),C27)+((MONTH(C27)=2)*(C27=_XLL.FIN.MOIS(C27,0))*(30-DAY(C27)))),0)))</f>
        <v>0</v>
      </c>
      <c r="E27" s="13">
        <f t="shared" si="0"/>
        <v>0</v>
      </c>
      <c r="F27" s="14">
        <f>(MOD(D27,360)-MOD(D27,30))/30</f>
        <v>0</v>
      </c>
      <c r="G27" s="15">
        <f>MOD(D27,30)</f>
        <v>0</v>
      </c>
      <c r="H27" s="16">
        <f>INT(SUM(D$4:D27)/360)</f>
        <v>0</v>
      </c>
      <c r="I27" s="17">
        <f>(MOD(SUM(D$4:D27),360)-MOD(SUM(D$4:D27),30))/30</f>
        <v>0</v>
      </c>
      <c r="J27" s="18">
        <f>MOD(SUM(D$4:D27),30)</f>
        <v>0</v>
      </c>
    </row>
    <row r="28" spans="1:10" ht="25.5" customHeight="1" thickTop="1">
      <c r="A28" s="40" t="s">
        <v>21</v>
      </c>
      <c r="B28" s="41"/>
      <c r="C28" s="41"/>
      <c r="D28" s="41"/>
      <c r="E28" s="41"/>
      <c r="F28" s="41"/>
      <c r="G28" s="41"/>
      <c r="H28" s="41"/>
      <c r="I28" s="41"/>
      <c r="J28" s="41"/>
    </row>
    <row r="29" spans="1:10" ht="15.75">
      <c r="A29" s="23" t="s">
        <v>9</v>
      </c>
      <c r="B29" s="24"/>
      <c r="C29" s="24"/>
      <c r="D29" s="23" t="s">
        <v>12</v>
      </c>
      <c r="E29" s="24"/>
      <c r="F29" s="24"/>
      <c r="G29" s="24"/>
      <c r="H29" s="24"/>
      <c r="I29" s="23" t="s">
        <v>15</v>
      </c>
      <c r="J29" s="24"/>
    </row>
    <row r="30" spans="1:10" ht="15.75">
      <c r="A30" s="23" t="s">
        <v>10</v>
      </c>
      <c r="B30" s="23" t="s">
        <v>11</v>
      </c>
      <c r="C30" s="24"/>
      <c r="D30" s="23" t="s">
        <v>13</v>
      </c>
      <c r="E30" s="24"/>
      <c r="F30" s="24"/>
      <c r="G30" s="23" t="s">
        <v>14</v>
      </c>
      <c r="H30" s="24"/>
      <c r="I30" s="24"/>
      <c r="J30" s="24"/>
    </row>
  </sheetData>
  <sheetProtection password="C3ED" sheet="1" objects="1" scenarios="1"/>
  <mergeCells count="6">
    <mergeCell ref="E3:G3"/>
    <mergeCell ref="H3:J3"/>
    <mergeCell ref="A1:J1"/>
    <mergeCell ref="A28:J28"/>
    <mergeCell ref="D2:F2"/>
    <mergeCell ref="G2:J2"/>
  </mergeCells>
  <hyperlinks>
    <hyperlink ref="N49" location="Anciennete!A2" display="Retour"/>
    <hyperlink ref="AA36" location="Anciennete!A2" display="Retour"/>
    <hyperlink ref="C75" location="Anciennete!A2" display="Retour"/>
    <hyperlink ref="X73" location="Anciennete!A2" display="Retour"/>
  </hyperlinks>
  <printOptions/>
  <pageMargins left="0.1968503937007874" right="0.1968503937007874" top="0.1968503937007874" bottom="0.1968503937007874" header="0.5118110236220472" footer="0.5118110236220472"/>
  <pageSetup horizontalDpi="300" verticalDpi="3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FC</dc:creator>
  <cp:keywords/>
  <dc:description/>
  <cp:lastModifiedBy>CHARVETFA</cp:lastModifiedBy>
  <cp:lastPrinted>2011-05-05T12:38:56Z</cp:lastPrinted>
  <dcterms:created xsi:type="dcterms:W3CDTF">2005-10-23T15:46:17Z</dcterms:created>
  <dcterms:modified xsi:type="dcterms:W3CDTF">2005-10-23T18:32:23Z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